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270" windowWidth="15195" windowHeight="11520" tabRatio="602" activeTab="1"/>
  </bookViews>
  <sheets>
    <sheet name="Председатель" sheetId="1" r:id="rId1"/>
    <sheet name="Расписание ГИА" sheetId="2" r:id="rId2"/>
  </sheets>
  <definedNames>
    <definedName name="_xlnm.Print_Area" localSheetId="0">'Председатель'!$A$2:$M$9</definedName>
    <definedName name="_xlnm.Print_Area" localSheetId="1">'Расписание ГИА'!$A$1:$M$25</definedName>
  </definedNames>
  <calcPr fullCalcOnLoad="1"/>
</workbook>
</file>

<file path=xl/sharedStrings.xml><?xml version="1.0" encoding="utf-8"?>
<sst xmlns="http://schemas.openxmlformats.org/spreadsheetml/2006/main" count="99" uniqueCount="61">
  <si>
    <t>25 июня</t>
  </si>
  <si>
    <t>26 июня</t>
  </si>
  <si>
    <t>27 июня</t>
  </si>
  <si>
    <t>28 июня</t>
  </si>
  <si>
    <t>29 июня</t>
  </si>
  <si>
    <t>30 июня</t>
  </si>
  <si>
    <t>ПН</t>
  </si>
  <si>
    <t>ВТ</t>
  </si>
  <si>
    <t>СР</t>
  </si>
  <si>
    <t>ЧТ</t>
  </si>
  <si>
    <t>ПТ</t>
  </si>
  <si>
    <t>СБ</t>
  </si>
  <si>
    <t>ВС</t>
  </si>
  <si>
    <t xml:space="preserve">Студентов </t>
  </si>
  <si>
    <t>Всего</t>
  </si>
  <si>
    <t>"УТВЕРЖДАЮ"</t>
  </si>
  <si>
    <t xml:space="preserve">РАСПИСАНИЕ </t>
  </si>
  <si>
    <t>Группа</t>
  </si>
  <si>
    <t>ПМм-21</t>
  </si>
  <si>
    <t>Тарасова О.В.</t>
  </si>
  <si>
    <t>Провоторов В.В.</t>
  </si>
  <si>
    <t>М-41</t>
  </si>
  <si>
    <t>ФМ-41</t>
  </si>
  <si>
    <t>НЭ-41</t>
  </si>
  <si>
    <t>Часы 
председателя</t>
  </si>
  <si>
    <t>ПМ-41</t>
  </si>
  <si>
    <t>"СОГЛАСОВАНО"</t>
  </si>
  <si>
    <t>Председатель Совета обучающихся</t>
  </si>
  <si>
    <t>Физико-математическое отделение ИМЕиТ</t>
  </si>
  <si>
    <t>(дневное)</t>
  </si>
  <si>
    <t>Председатель ГЭК:</t>
  </si>
  <si>
    <t xml:space="preserve"> Проректор по УР ___________ С.В. Щербатых</t>
  </si>
  <si>
    <t>Мм-21</t>
  </si>
  <si>
    <t>ОиПНа-31</t>
  </si>
  <si>
    <t>ИиВТ-41</t>
  </si>
  <si>
    <t>ИБ-41</t>
  </si>
  <si>
    <t>ФС-41</t>
  </si>
  <si>
    <t>ФР-41</t>
  </si>
  <si>
    <t>ФСм-21</t>
  </si>
  <si>
    <t>НЗа-31</t>
  </si>
  <si>
    <t>Зам.директора ИМЕиТ по УР_________________________ Сафронова Т.М.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</si>
  <si>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</si>
  <si>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</si>
  <si>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</si>
  <si>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</si>
  <si>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</si>
  <si>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</si>
  <si>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</si>
  <si>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</si>
  <si>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 xml:space="preserve"> ___________________</t>
  </si>
  <si>
    <t>государственной итоговой  аттестации  ИМЕиТ 
( 2017-2018 учебный год)</t>
  </si>
  <si>
    <t>"__" ____________ 2018 года</t>
  </si>
  <si>
    <r>
      <rPr>
        <b/>
        <i/>
        <sz val="18"/>
        <rFont val="Times New Roman"/>
        <family val="1"/>
      </rPr>
      <t xml:space="preserve">14.00  </t>
    </r>
    <r>
      <rPr>
        <i/>
        <sz val="18"/>
        <rFont val="Times New Roman"/>
        <family val="1"/>
      </rPr>
      <t xml:space="preserve">                      </t>
    </r>
    <r>
      <rPr>
        <b/>
        <i/>
        <sz val="18"/>
        <rFont val="Times New Roman"/>
        <family val="1"/>
      </rPr>
      <t>УК 14-207</t>
    </r>
    <r>
      <rPr>
        <i/>
        <sz val="18"/>
        <rFont val="Times New Roman"/>
        <family val="1"/>
      </rPr>
      <t xml:space="preserve">
Консультация</t>
    </r>
  </si>
  <si>
    <r>
      <t xml:space="preserve">14.00                                УК-12-3, 220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Консультация</t>
    </r>
  </si>
  <si>
    <r>
      <rPr>
        <b/>
        <i/>
        <sz val="18"/>
        <rFont val="Times New Roman"/>
        <family val="1"/>
      </rPr>
      <t>9.00</t>
    </r>
    <r>
      <rPr>
        <i/>
        <sz val="18"/>
        <rFont val="Times New Roman"/>
        <family val="1"/>
      </rPr>
      <t xml:space="preserve">                        </t>
    </r>
    <r>
      <rPr>
        <b/>
        <i/>
        <sz val="18"/>
        <rFont val="Times New Roman"/>
        <family val="1"/>
      </rPr>
      <t>УК 14-207</t>
    </r>
    <r>
      <rPr>
        <i/>
        <sz val="18"/>
        <rFont val="Times New Roman"/>
        <family val="1"/>
      </rPr>
      <t xml:space="preserve">
Защита ВКР</t>
    </r>
  </si>
  <si>
    <r>
      <t xml:space="preserve">14.00                    УК 14-207
</t>
    </r>
    <r>
      <rPr>
        <i/>
        <sz val="18"/>
        <rFont val="Times New Roman"/>
        <family val="1"/>
      </rPr>
      <t>Консультация</t>
    </r>
  </si>
  <si>
    <r>
      <t xml:space="preserve">9.00                                  УК-12-3, 220           </t>
    </r>
    <r>
      <rPr>
        <i/>
        <sz val="18"/>
        <rFont val="Times New Roman"/>
        <family val="1"/>
      </rPr>
      <t xml:space="preserve">                                                                                 Государственный экзамен</t>
    </r>
  </si>
  <si>
    <r>
      <t xml:space="preserve">9.00                      УК 14-207
</t>
    </r>
    <r>
      <rPr>
        <i/>
        <sz val="18"/>
        <rFont val="Times New Roman"/>
        <family val="1"/>
      </rPr>
      <t>Защита ВКР</t>
    </r>
  </si>
  <si>
    <r>
      <rPr>
        <b/>
        <i/>
        <sz val="18"/>
        <rFont val="Times New Roman"/>
        <family val="1"/>
      </rPr>
      <t>12.00                        УК 14-207</t>
    </r>
    <r>
      <rPr>
        <i/>
        <sz val="18"/>
        <rFont val="Times New Roman"/>
        <family val="1"/>
      </rPr>
      <t xml:space="preserve">
Защита ВКР</t>
    </r>
  </si>
  <si>
    <r>
      <rPr>
        <b/>
        <i/>
        <sz val="18"/>
        <rFont val="Times New Roman"/>
        <family val="1"/>
      </rPr>
      <t xml:space="preserve">14.00                               УК-12-3, 220 </t>
    </r>
    <r>
      <rPr>
        <b/>
        <sz val="18"/>
        <rFont val="Times New Roman"/>
        <family val="1"/>
      </rPr>
      <t xml:space="preserve">           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Консультация</t>
    </r>
  </si>
  <si>
    <r>
      <t xml:space="preserve">9.00                                  УК-12-3, 220  </t>
    </r>
    <r>
      <rPr>
        <b/>
        <sz val="18"/>
        <rFont val="Times New Roman"/>
        <family val="1"/>
      </rPr>
      <t xml:space="preserve">    </t>
    </r>
    <r>
      <rPr>
        <b/>
        <i/>
        <sz val="18"/>
        <rFont val="Times New Roman"/>
        <family val="1"/>
      </rPr>
      <t xml:space="preserve">                       
      </t>
    </r>
    <r>
      <rPr>
        <i/>
        <sz val="18"/>
        <rFont val="Times New Roman"/>
        <family val="1"/>
      </rPr>
      <t xml:space="preserve">Научный доклад об основных                                                                                                    результатах подготовленной                                                                                    научно-квалификационной работы                                                                                               (диссертации)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</si>
</sst>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34" borderId="3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/>
    </xf>
    <xf numFmtId="0" fontId="33" fillId="34" borderId="29" xfId="0" applyFont="1" applyFill="1" applyBorder="1" applyAlignment="1">
      <alignment horizontal="center"/>
    </xf>
    <xf numFmtId="0" fontId="33" fillId="34" borderId="28" xfId="0" applyFont="1" applyFill="1" applyBorder="1" applyAlignment="1">
      <alignment horizontal="center"/>
    </xf>
    <xf numFmtId="0" fontId="33" fillId="34" borderId="22" xfId="0" applyFont="1" applyFill="1" applyBorder="1" applyAlignment="1">
      <alignment horizontal="center"/>
    </xf>
    <xf numFmtId="0" fontId="33" fillId="33" borderId="3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96" zoomScaleSheetLayoutView="96" zoomScalePageLayoutView="0" workbookViewId="0" topLeftCell="A1">
      <selection activeCell="B6" sqref="B6:E6"/>
    </sheetView>
  </sheetViews>
  <sheetFormatPr defaultColWidth="9.00390625" defaultRowHeight="12.75"/>
  <cols>
    <col min="1" max="1" width="14.75390625" style="6" customWidth="1"/>
    <col min="2" max="3" width="9.125" style="6" customWidth="1"/>
    <col min="4" max="4" width="10.75390625" style="6" bestFit="1" customWidth="1"/>
    <col min="5" max="5" width="13.875" style="6" customWidth="1"/>
    <col min="6" max="6" width="1.25" style="6" customWidth="1"/>
    <col min="7" max="7" width="10.375" style="6" bestFit="1" customWidth="1"/>
    <col min="8" max="8" width="11.75390625" style="6" customWidth="1"/>
    <col min="9" max="10" width="9.125" style="6" customWidth="1"/>
    <col min="11" max="11" width="10.375" style="6" bestFit="1" customWidth="1"/>
    <col min="12" max="12" width="2.00390625" style="6" customWidth="1"/>
    <col min="13" max="16384" width="9.125" style="6" customWidth="1"/>
  </cols>
  <sheetData>
    <row r="2" spans="1:13" s="13" customFormat="1" ht="18.75">
      <c r="A2" s="11" t="s">
        <v>28</v>
      </c>
      <c r="B2" s="12"/>
      <c r="C2" s="12"/>
      <c r="D2" s="12"/>
      <c r="E2" s="12"/>
      <c r="F2" s="12"/>
      <c r="G2" s="12"/>
      <c r="H2" s="12"/>
      <c r="I2" s="11" t="s">
        <v>29</v>
      </c>
      <c r="J2" s="12"/>
      <c r="K2" s="12"/>
      <c r="L2" s="16"/>
      <c r="M2" s="12"/>
    </row>
    <row r="3" spans="1:13" s="13" customFormat="1" ht="18.75">
      <c r="A3" s="12"/>
      <c r="B3" s="14" t="s">
        <v>21</v>
      </c>
      <c r="C3" s="14" t="s">
        <v>22</v>
      </c>
      <c r="D3" s="14" t="s">
        <v>32</v>
      </c>
      <c r="E3" s="14" t="s">
        <v>33</v>
      </c>
      <c r="F3" s="14"/>
      <c r="G3" s="14" t="s">
        <v>25</v>
      </c>
      <c r="H3" s="14" t="s">
        <v>34</v>
      </c>
      <c r="I3" s="14" t="s">
        <v>23</v>
      </c>
      <c r="J3" s="14" t="s">
        <v>35</v>
      </c>
      <c r="K3" s="14" t="s">
        <v>18</v>
      </c>
      <c r="L3" s="14"/>
      <c r="M3" s="14" t="s">
        <v>14</v>
      </c>
    </row>
    <row r="4" spans="1:13" ht="18.75">
      <c r="A4" s="5" t="s">
        <v>13</v>
      </c>
      <c r="B4" s="5">
        <v>11</v>
      </c>
      <c r="C4" s="5">
        <v>7</v>
      </c>
      <c r="D4" s="5">
        <v>6</v>
      </c>
      <c r="E4" s="5">
        <v>1</v>
      </c>
      <c r="F4" s="5"/>
      <c r="G4" s="5">
        <v>8</v>
      </c>
      <c r="H4" s="5">
        <v>9</v>
      </c>
      <c r="I4" s="5">
        <v>4</v>
      </c>
      <c r="J4" s="5">
        <v>12</v>
      </c>
      <c r="K4" s="5">
        <v>14</v>
      </c>
      <c r="L4" s="5"/>
      <c r="M4" s="5">
        <f>B4+C4+D4+E4+G4+H4+I4+J4+K4</f>
        <v>72</v>
      </c>
    </row>
    <row r="5" spans="1:13" ht="18.75">
      <c r="A5" s="5"/>
      <c r="B5" s="37">
        <f>B4+C4+D4+E4</f>
        <v>25</v>
      </c>
      <c r="C5" s="38"/>
      <c r="D5" s="38"/>
      <c r="E5" s="39"/>
      <c r="F5" s="5"/>
      <c r="G5" s="37">
        <f>G4+H4+I4+J4+K4</f>
        <v>47</v>
      </c>
      <c r="H5" s="38"/>
      <c r="I5" s="38"/>
      <c r="J5" s="38"/>
      <c r="K5" s="38"/>
      <c r="L5" s="5"/>
      <c r="M5" s="5"/>
    </row>
    <row r="6" spans="1:13" ht="31.5">
      <c r="A6" s="10" t="s">
        <v>24</v>
      </c>
      <c r="B6" s="41">
        <f>(B5+D5+E5)/3</f>
        <v>8.333333333333334</v>
      </c>
      <c r="C6" s="42"/>
      <c r="D6" s="42"/>
      <c r="E6" s="44"/>
      <c r="F6" s="5"/>
      <c r="G6" s="41">
        <f>G5/3</f>
        <v>15.666666666666666</v>
      </c>
      <c r="H6" s="42"/>
      <c r="I6" s="42"/>
      <c r="J6" s="42"/>
      <c r="K6" s="42"/>
      <c r="L6" s="5"/>
      <c r="M6" s="27">
        <f>B6+G6</f>
        <v>24</v>
      </c>
    </row>
    <row r="7" spans="1:12" ht="18.75">
      <c r="A7" s="15" t="s">
        <v>30</v>
      </c>
      <c r="F7" s="5"/>
      <c r="G7" s="15" t="s">
        <v>30</v>
      </c>
      <c r="L7" s="5"/>
    </row>
    <row r="8" spans="1:12" s="1" customFormat="1" ht="18.75">
      <c r="A8" s="43" t="s">
        <v>19</v>
      </c>
      <c r="B8" s="43"/>
      <c r="C8" s="9">
        <f>B6+D6</f>
        <v>8.333333333333334</v>
      </c>
      <c r="D8" s="1">
        <v>463.92</v>
      </c>
      <c r="F8" s="5"/>
      <c r="G8" s="40" t="s">
        <v>20</v>
      </c>
      <c r="H8" s="40"/>
      <c r="I8" s="9"/>
      <c r="J8" s="9">
        <f>G6</f>
        <v>15.666666666666666</v>
      </c>
      <c r="K8" s="1">
        <v>463.92</v>
      </c>
      <c r="L8" s="5"/>
    </row>
    <row r="9" spans="3:12" s="1" customFormat="1" ht="18.75">
      <c r="C9" s="1">
        <f>C8*D8</f>
        <v>3866.0000000000005</v>
      </c>
      <c r="D9" s="1">
        <f>C9*0.87</f>
        <v>3363.4200000000005</v>
      </c>
      <c r="F9" s="5"/>
      <c r="J9" s="1">
        <f>J8*K8</f>
        <v>7268.08</v>
      </c>
      <c r="K9" s="1">
        <f>J9*0.87</f>
        <v>6323.2296</v>
      </c>
      <c r="L9" s="5"/>
    </row>
    <row r="10" s="1" customFormat="1" ht="18.75"/>
    <row r="11" s="1" customFormat="1" ht="18.75"/>
    <row r="12" s="1" customFormat="1" ht="18.75"/>
    <row r="13" s="1" customFormat="1" ht="18.75"/>
    <row r="14" spans="1:8" s="1" customFormat="1" ht="18.75">
      <c r="A14" s="7"/>
      <c r="B14" s="40"/>
      <c r="C14" s="40"/>
      <c r="D14" s="40"/>
      <c r="E14" s="40"/>
      <c r="F14" s="40"/>
      <c r="G14" s="40"/>
      <c r="H14" s="40"/>
    </row>
    <row r="15" s="1" customFormat="1" ht="18.75"/>
    <row r="16" s="1" customFormat="1" ht="18.75"/>
    <row r="17" s="1" customFormat="1" ht="18.75"/>
    <row r="18" s="1" customFormat="1" ht="18.75"/>
    <row r="19" s="1" customFormat="1" ht="18.75"/>
    <row r="20" s="1" customFormat="1" ht="18.75"/>
    <row r="21" spans="1:8" s="1" customFormat="1" ht="18.75">
      <c r="A21" s="7"/>
      <c r="B21" s="40"/>
      <c r="C21" s="40"/>
      <c r="D21" s="40"/>
      <c r="E21" s="40"/>
      <c r="F21" s="40"/>
      <c r="G21" s="40"/>
      <c r="H21" s="40"/>
    </row>
    <row r="22" s="1" customFormat="1" ht="18.75"/>
    <row r="23" s="1" customFormat="1" ht="18.75"/>
    <row r="24" s="1" customFormat="1" ht="18.75"/>
    <row r="25" s="1" customFormat="1" ht="18.75"/>
    <row r="26" s="1" customFormat="1" ht="18.75"/>
    <row r="27" s="1" customFormat="1" ht="18.75"/>
    <row r="28" s="1" customFormat="1" ht="18.75"/>
    <row r="29" s="1" customFormat="1" ht="18.75"/>
    <row r="30" spans="1:8" s="1" customFormat="1" ht="18.75">
      <c r="A30" s="7"/>
      <c r="B30" s="40"/>
      <c r="C30" s="40"/>
      <c r="D30" s="40"/>
      <c r="E30" s="40"/>
      <c r="F30" s="40"/>
      <c r="G30" s="40"/>
      <c r="H30" s="40"/>
    </row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</sheetData>
  <sheetProtection/>
  <mergeCells count="9">
    <mergeCell ref="B5:E5"/>
    <mergeCell ref="G5:K5"/>
    <mergeCell ref="B30:H30"/>
    <mergeCell ref="B21:H21"/>
    <mergeCell ref="G6:K6"/>
    <mergeCell ref="B14:H14"/>
    <mergeCell ref="A8:B8"/>
    <mergeCell ref="G8:H8"/>
    <mergeCell ref="B6:E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60" zoomScaleNormal="133" workbookViewId="0" topLeftCell="A38">
      <pane ySplit="1065" topLeftCell="A10" activePane="bottomLeft" state="split"/>
      <selection pane="topLeft" activeCell="H41" sqref="H41"/>
      <selection pane="bottomLeft" activeCell="P10" sqref="P10"/>
    </sheetView>
  </sheetViews>
  <sheetFormatPr defaultColWidth="9.00390625" defaultRowHeight="12.75"/>
  <cols>
    <col min="1" max="1" width="14.875" style="2" customWidth="1"/>
    <col min="2" max="2" width="4.875" style="2" customWidth="1"/>
    <col min="3" max="3" width="30.75390625" style="2" customWidth="1"/>
    <col min="4" max="4" width="19.625" style="2" customWidth="1"/>
    <col min="5" max="5" width="30.75390625" style="2" customWidth="1"/>
    <col min="6" max="6" width="17.25390625" style="2" customWidth="1"/>
    <col min="7" max="7" width="25.375" style="2" customWidth="1"/>
    <col min="8" max="8" width="20.00390625" style="2" customWidth="1"/>
    <col min="9" max="9" width="21.375" style="2" customWidth="1"/>
    <col min="10" max="10" width="23.125" style="2" customWidth="1"/>
    <col min="11" max="11" width="18.25390625" style="2" customWidth="1"/>
    <col min="12" max="12" width="5.125" style="2" customWidth="1"/>
    <col min="13" max="13" width="14.625" style="2" customWidth="1"/>
    <col min="14" max="16384" width="9.125" style="2" customWidth="1"/>
  </cols>
  <sheetData>
    <row r="1" spans="1:13" ht="23.25">
      <c r="A1" s="118" t="s">
        <v>26</v>
      </c>
      <c r="B1" s="118"/>
      <c r="C1" s="118"/>
      <c r="D1" s="118"/>
      <c r="E1" s="119"/>
      <c r="F1" s="119"/>
      <c r="G1" s="119"/>
      <c r="H1" s="119"/>
      <c r="I1" s="117" t="s">
        <v>15</v>
      </c>
      <c r="J1" s="117"/>
      <c r="K1" s="117"/>
      <c r="L1" s="117"/>
      <c r="M1" s="117"/>
    </row>
    <row r="2" spans="1:13" ht="23.25">
      <c r="A2" s="118" t="s">
        <v>27</v>
      </c>
      <c r="B2" s="118"/>
      <c r="C2" s="118"/>
      <c r="D2" s="118"/>
      <c r="E2" s="120"/>
      <c r="F2" s="120"/>
      <c r="G2" s="120"/>
      <c r="H2" s="120"/>
      <c r="I2" s="121" t="s">
        <v>31</v>
      </c>
      <c r="J2" s="121"/>
      <c r="K2" s="121"/>
      <c r="L2" s="121"/>
      <c r="M2" s="121"/>
    </row>
    <row r="3" spans="1:13" ht="23.25">
      <c r="A3" s="121" t="s">
        <v>49</v>
      </c>
      <c r="B3" s="121"/>
      <c r="C3" s="121"/>
      <c r="D3" s="119"/>
      <c r="E3" s="122"/>
      <c r="F3" s="122"/>
      <c r="G3" s="122"/>
      <c r="H3" s="122"/>
      <c r="I3" s="121" t="s">
        <v>51</v>
      </c>
      <c r="J3" s="121"/>
      <c r="K3" s="121"/>
      <c r="L3" s="121"/>
      <c r="M3" s="118"/>
    </row>
    <row r="4" spans="1:13" ht="1.5" customHeight="1">
      <c r="A4" s="118"/>
      <c r="B4" s="118"/>
      <c r="C4" s="118"/>
      <c r="D4" s="118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23.25">
      <c r="A5" s="118"/>
      <c r="B5" s="118"/>
      <c r="C5" s="118"/>
      <c r="D5" s="118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34.5">
      <c r="A6" s="46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56.25" customHeight="1">
      <c r="A7" s="116" t="s">
        <v>50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6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4" customFormat="1" ht="22.5" customHeight="1" thickBot="1">
      <c r="A9" s="109" t="s">
        <v>17</v>
      </c>
      <c r="B9" s="110"/>
      <c r="C9" s="111" t="s">
        <v>36</v>
      </c>
      <c r="D9" s="111"/>
      <c r="E9" s="112" t="s">
        <v>37</v>
      </c>
      <c r="F9" s="113"/>
      <c r="G9" s="111" t="s">
        <v>38</v>
      </c>
      <c r="H9" s="111"/>
      <c r="I9" s="112" t="s">
        <v>39</v>
      </c>
      <c r="J9" s="111"/>
      <c r="K9" s="113"/>
      <c r="L9" s="114" t="s">
        <v>17</v>
      </c>
      <c r="M9" s="115"/>
    </row>
    <row r="10" spans="1:13" s="24" customFormat="1" ht="56.25" customHeight="1" thickBot="1">
      <c r="A10" s="101" t="s">
        <v>0</v>
      </c>
      <c r="B10" s="21" t="s">
        <v>6</v>
      </c>
      <c r="C10" s="61" t="s">
        <v>52</v>
      </c>
      <c r="D10" s="62"/>
      <c r="E10" s="63"/>
      <c r="F10" s="64"/>
      <c r="G10" s="63"/>
      <c r="H10" s="64"/>
      <c r="I10" s="65" t="s">
        <v>53</v>
      </c>
      <c r="J10" s="66"/>
      <c r="K10" s="67"/>
      <c r="L10" s="34" t="s">
        <v>6</v>
      </c>
      <c r="M10" s="101" t="s">
        <v>0</v>
      </c>
    </row>
    <row r="11" spans="1:13" ht="66" customHeight="1">
      <c r="A11" s="102" t="s">
        <v>1</v>
      </c>
      <c r="B11" s="25" t="s">
        <v>7</v>
      </c>
      <c r="C11" s="61" t="s">
        <v>54</v>
      </c>
      <c r="D11" s="68"/>
      <c r="E11" s="69"/>
      <c r="F11" s="70"/>
      <c r="G11" s="65" t="s">
        <v>55</v>
      </c>
      <c r="H11" s="67"/>
      <c r="I11" s="65" t="s">
        <v>56</v>
      </c>
      <c r="J11" s="66"/>
      <c r="K11" s="67"/>
      <c r="L11" s="25" t="s">
        <v>7</v>
      </c>
      <c r="M11" s="102" t="s">
        <v>1</v>
      </c>
    </row>
    <row r="12" spans="1:13" ht="60" customHeight="1">
      <c r="A12" s="103" t="s">
        <v>2</v>
      </c>
      <c r="B12" s="18" t="s">
        <v>8</v>
      </c>
      <c r="C12" s="61"/>
      <c r="D12" s="62"/>
      <c r="E12" s="71"/>
      <c r="F12" s="72"/>
      <c r="G12" s="73" t="s">
        <v>57</v>
      </c>
      <c r="H12" s="74"/>
      <c r="I12" s="65"/>
      <c r="J12" s="66"/>
      <c r="K12" s="67"/>
      <c r="L12" s="18" t="s">
        <v>8</v>
      </c>
      <c r="M12" s="103" t="s">
        <v>2</v>
      </c>
    </row>
    <row r="13" spans="1:13" ht="60" customHeight="1">
      <c r="A13" s="103" t="s">
        <v>3</v>
      </c>
      <c r="B13" s="19" t="s">
        <v>9</v>
      </c>
      <c r="C13" s="61"/>
      <c r="D13" s="68"/>
      <c r="E13" s="75"/>
      <c r="F13" s="76"/>
      <c r="G13" s="71"/>
      <c r="H13" s="72"/>
      <c r="I13" s="65"/>
      <c r="J13" s="66"/>
      <c r="K13" s="67"/>
      <c r="L13" s="28" t="s">
        <v>9</v>
      </c>
      <c r="M13" s="103" t="s">
        <v>3</v>
      </c>
    </row>
    <row r="14" spans="1:13" ht="60" customHeight="1">
      <c r="A14" s="103" t="s">
        <v>4</v>
      </c>
      <c r="B14" s="19" t="s">
        <v>10</v>
      </c>
      <c r="C14" s="77"/>
      <c r="D14" s="78"/>
      <c r="E14" s="65" t="s">
        <v>55</v>
      </c>
      <c r="F14" s="67"/>
      <c r="G14" s="71"/>
      <c r="H14" s="72"/>
      <c r="I14" s="77"/>
      <c r="J14" s="79"/>
      <c r="K14" s="78"/>
      <c r="L14" s="19" t="s">
        <v>10</v>
      </c>
      <c r="M14" s="103" t="s">
        <v>4</v>
      </c>
    </row>
    <row r="15" spans="1:13" s="24" customFormat="1" ht="23.25">
      <c r="A15" s="104" t="s">
        <v>5</v>
      </c>
      <c r="B15" s="26" t="s">
        <v>11</v>
      </c>
      <c r="C15" s="80"/>
      <c r="D15" s="81"/>
      <c r="E15" s="82"/>
      <c r="F15" s="83"/>
      <c r="G15" s="82"/>
      <c r="H15" s="83"/>
      <c r="I15" s="80"/>
      <c r="J15" s="84"/>
      <c r="K15" s="81"/>
      <c r="L15" s="26" t="s">
        <v>11</v>
      </c>
      <c r="M15" s="104" t="s">
        <v>5</v>
      </c>
    </row>
    <row r="16" spans="1:13" s="24" customFormat="1" ht="18" customHeight="1">
      <c r="A16" s="104" t="s">
        <v>41</v>
      </c>
      <c r="B16" s="26" t="s">
        <v>12</v>
      </c>
      <c r="C16" s="82"/>
      <c r="D16" s="83"/>
      <c r="E16" s="85"/>
      <c r="F16" s="86"/>
      <c r="G16" s="87"/>
      <c r="H16" s="86"/>
      <c r="I16" s="82"/>
      <c r="J16" s="88"/>
      <c r="K16" s="83"/>
      <c r="L16" s="26" t="s">
        <v>12</v>
      </c>
      <c r="M16" s="104" t="s">
        <v>41</v>
      </c>
    </row>
    <row r="17" spans="1:13" s="17" customFormat="1" ht="69" customHeight="1">
      <c r="A17" s="105" t="s">
        <v>42</v>
      </c>
      <c r="B17" s="20" t="s">
        <v>6</v>
      </c>
      <c r="C17" s="65"/>
      <c r="D17" s="67"/>
      <c r="E17" s="75" t="s">
        <v>58</v>
      </c>
      <c r="F17" s="76"/>
      <c r="G17" s="89"/>
      <c r="H17" s="90"/>
      <c r="I17" s="89"/>
      <c r="J17" s="91"/>
      <c r="K17" s="90"/>
      <c r="L17" s="20" t="s">
        <v>6</v>
      </c>
      <c r="M17" s="105" t="s">
        <v>42</v>
      </c>
    </row>
    <row r="18" spans="1:13" ht="87.75" customHeight="1">
      <c r="A18" s="106" t="s">
        <v>43</v>
      </c>
      <c r="B18" s="19" t="s">
        <v>7</v>
      </c>
      <c r="C18" s="65"/>
      <c r="D18" s="67"/>
      <c r="E18" s="65"/>
      <c r="F18" s="67"/>
      <c r="G18" s="65"/>
      <c r="H18" s="67"/>
      <c r="I18" s="92"/>
      <c r="J18" s="93"/>
      <c r="K18" s="94"/>
      <c r="L18" s="19" t="s">
        <v>7</v>
      </c>
      <c r="M18" s="106" t="s">
        <v>43</v>
      </c>
    </row>
    <row r="19" spans="1:13" s="3" customFormat="1" ht="80.25" customHeight="1">
      <c r="A19" s="106" t="s">
        <v>44</v>
      </c>
      <c r="B19" s="18" t="s">
        <v>8</v>
      </c>
      <c r="C19" s="65"/>
      <c r="D19" s="67"/>
      <c r="E19" s="71"/>
      <c r="F19" s="72"/>
      <c r="G19" s="71"/>
      <c r="H19" s="72"/>
      <c r="I19" s="92" t="s">
        <v>59</v>
      </c>
      <c r="J19" s="93"/>
      <c r="K19" s="94"/>
      <c r="L19" s="18" t="s">
        <v>8</v>
      </c>
      <c r="M19" s="106" t="s">
        <v>44</v>
      </c>
    </row>
    <row r="20" spans="1:13" ht="126" customHeight="1">
      <c r="A20" s="106" t="s">
        <v>45</v>
      </c>
      <c r="B20" s="19" t="s">
        <v>9</v>
      </c>
      <c r="C20" s="65"/>
      <c r="D20" s="67"/>
      <c r="E20" s="65"/>
      <c r="F20" s="67"/>
      <c r="G20" s="65"/>
      <c r="H20" s="67"/>
      <c r="I20" s="95" t="s">
        <v>60</v>
      </c>
      <c r="J20" s="96"/>
      <c r="K20" s="97"/>
      <c r="L20" s="19" t="s">
        <v>9</v>
      </c>
      <c r="M20" s="106" t="s">
        <v>45</v>
      </c>
    </row>
    <row r="21" spans="1:13" ht="60" customHeight="1" thickBot="1">
      <c r="A21" s="107" t="s">
        <v>46</v>
      </c>
      <c r="B21" s="21" t="s">
        <v>10</v>
      </c>
      <c r="C21" s="98"/>
      <c r="D21" s="99"/>
      <c r="E21" s="98"/>
      <c r="F21" s="100"/>
      <c r="G21" s="73"/>
      <c r="H21" s="74"/>
      <c r="I21" s="65"/>
      <c r="J21" s="66"/>
      <c r="K21" s="67"/>
      <c r="L21" s="30" t="s">
        <v>10</v>
      </c>
      <c r="M21" s="107" t="s">
        <v>46</v>
      </c>
    </row>
    <row r="22" spans="1:13" s="24" customFormat="1" ht="20.25">
      <c r="A22" s="108" t="s">
        <v>47</v>
      </c>
      <c r="B22" s="33" t="s">
        <v>11</v>
      </c>
      <c r="C22" s="47"/>
      <c r="D22" s="48"/>
      <c r="E22" s="57"/>
      <c r="F22" s="58"/>
      <c r="G22" s="57"/>
      <c r="H22" s="58"/>
      <c r="I22" s="51"/>
      <c r="J22" s="52"/>
      <c r="K22" s="53"/>
      <c r="L22" s="31" t="s">
        <v>11</v>
      </c>
      <c r="M22" s="108" t="s">
        <v>47</v>
      </c>
    </row>
    <row r="23" spans="1:13" s="24" customFormat="1" ht="15.75" customHeight="1" thickBot="1">
      <c r="A23" s="104" t="s">
        <v>48</v>
      </c>
      <c r="B23" s="26" t="s">
        <v>12</v>
      </c>
      <c r="C23" s="49"/>
      <c r="D23" s="50"/>
      <c r="E23" s="59"/>
      <c r="F23" s="60"/>
      <c r="G23" s="59"/>
      <c r="H23" s="60"/>
      <c r="I23" s="54"/>
      <c r="J23" s="55"/>
      <c r="K23" s="56"/>
      <c r="L23" s="32" t="s">
        <v>12</v>
      </c>
      <c r="M23" s="104" t="s">
        <v>48</v>
      </c>
    </row>
    <row r="24" spans="1:11" ht="39.75" customHeight="1">
      <c r="A24" s="8"/>
      <c r="C24" s="36"/>
      <c r="E24" s="29"/>
      <c r="F24" s="29"/>
      <c r="G24" s="29"/>
      <c r="H24" s="29"/>
      <c r="I24" s="29"/>
      <c r="J24" s="35"/>
      <c r="K24" s="35"/>
    </row>
    <row r="25" spans="1:15" s="22" customFormat="1" ht="60" customHeight="1">
      <c r="A25" s="121" t="s">
        <v>40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23"/>
      <c r="O25" s="23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68">
    <mergeCell ref="G22:H23"/>
    <mergeCell ref="E17:F17"/>
    <mergeCell ref="E18:F18"/>
    <mergeCell ref="E19:F19"/>
    <mergeCell ref="E20:F20"/>
    <mergeCell ref="E21:F21"/>
    <mergeCell ref="E22:F23"/>
    <mergeCell ref="G21:H21"/>
    <mergeCell ref="G17:H17"/>
    <mergeCell ref="C17:D17"/>
    <mergeCell ref="C18:D18"/>
    <mergeCell ref="C19:D19"/>
    <mergeCell ref="C20:D20"/>
    <mergeCell ref="C21:D21"/>
    <mergeCell ref="G11:H11"/>
    <mergeCell ref="C15:D15"/>
    <mergeCell ref="E15:F15"/>
    <mergeCell ref="G15:H15"/>
    <mergeCell ref="G12:H12"/>
    <mergeCell ref="E14:F14"/>
    <mergeCell ref="G14:H14"/>
    <mergeCell ref="I18:K18"/>
    <mergeCell ref="I19:K19"/>
    <mergeCell ref="I20:K20"/>
    <mergeCell ref="I21:K21"/>
    <mergeCell ref="G18:H18"/>
    <mergeCell ref="G19:H19"/>
    <mergeCell ref="G20:H20"/>
    <mergeCell ref="E4:M4"/>
    <mergeCell ref="C22:D23"/>
    <mergeCell ref="I17:K17"/>
    <mergeCell ref="I15:K15"/>
    <mergeCell ref="I16:K16"/>
    <mergeCell ref="I2:M2"/>
    <mergeCell ref="I10:K10"/>
    <mergeCell ref="I3:L3"/>
    <mergeCell ref="I11:K11"/>
    <mergeCell ref="I22:K23"/>
    <mergeCell ref="G13:H13"/>
    <mergeCell ref="C14:D14"/>
    <mergeCell ref="I14:K14"/>
    <mergeCell ref="C16:D16"/>
    <mergeCell ref="I1:M1"/>
    <mergeCell ref="A25:M25"/>
    <mergeCell ref="A6:M6"/>
    <mergeCell ref="A7:M7"/>
    <mergeCell ref="A9:B9"/>
    <mergeCell ref="C10:D10"/>
    <mergeCell ref="I9:K9"/>
    <mergeCell ref="I13:K13"/>
    <mergeCell ref="E5:M5"/>
    <mergeCell ref="A8:M8"/>
    <mergeCell ref="L9:M9"/>
    <mergeCell ref="E10:F10"/>
    <mergeCell ref="G10:H10"/>
    <mergeCell ref="C12:D12"/>
    <mergeCell ref="C13:D13"/>
    <mergeCell ref="I12:K12"/>
    <mergeCell ref="A3:C3"/>
    <mergeCell ref="E16:F16"/>
    <mergeCell ref="G16:H16"/>
    <mergeCell ref="E12:F12"/>
    <mergeCell ref="C11:D11"/>
    <mergeCell ref="E11:F11"/>
    <mergeCell ref="C9:D9"/>
    <mergeCell ref="E9:F9"/>
    <mergeCell ref="G9:H9"/>
    <mergeCell ref="E13:F13"/>
  </mergeCells>
  <printOptions/>
  <pageMargins left="0.11811023622047245" right="0.11811023622047245" top="0.11811023622047245" bottom="0.11811023622047245" header="0" footer="0"/>
  <pageSetup fitToHeight="1" fitToWidth="1" horizontalDpi="300" verticalDpi="300" orientation="landscape" paperSize="9" scale="52" r:id="rId1"/>
  <colBreaks count="1" manualBreakCount="1">
    <brk id="6" min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Физмат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Физмат</dc:creator>
  <cp:keywords/>
  <dc:description/>
  <cp:lastModifiedBy>User</cp:lastModifiedBy>
  <cp:lastPrinted>2018-05-28T08:05:04Z</cp:lastPrinted>
  <dcterms:created xsi:type="dcterms:W3CDTF">2006-11-01T12:09:06Z</dcterms:created>
  <dcterms:modified xsi:type="dcterms:W3CDTF">2018-05-28T08:05:36Z</dcterms:modified>
  <cp:category/>
  <cp:version/>
  <cp:contentType/>
  <cp:contentStatus/>
</cp:coreProperties>
</file>